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400" windowHeight="7965" activeTab="1"/>
  </bookViews>
  <sheets>
    <sheet name="Ohjeet ja selitteet" sheetId="2" r:id="rId1"/>
    <sheet name="Arviointikehikko" sheetId="1" r:id="rId2"/>
  </sheets>
  <calcPr calcId="145621"/>
</workbook>
</file>

<file path=xl/calcChain.xml><?xml version="1.0" encoding="utf-8"?>
<calcChain xmlns="http://schemas.openxmlformats.org/spreadsheetml/2006/main">
  <c r="H47" i="1" l="1"/>
  <c r="H45" i="1"/>
  <c r="H43" i="1"/>
  <c r="H41" i="1"/>
  <c r="H55" i="1"/>
  <c r="H53" i="1"/>
  <c r="H51" i="1"/>
  <c r="H49" i="1"/>
  <c r="H37" i="1"/>
  <c r="H35" i="1"/>
  <c r="H33" i="1"/>
  <c r="H31" i="1"/>
  <c r="H29" i="1"/>
  <c r="H27" i="1"/>
  <c r="H25" i="1"/>
  <c r="H23" i="1"/>
  <c r="G55" i="1" l="1"/>
  <c r="G53" i="1"/>
  <c r="G51" i="1"/>
  <c r="G49" i="1"/>
  <c r="G47" i="1"/>
  <c r="G45" i="1"/>
  <c r="G43" i="1"/>
  <c r="G41" i="1"/>
  <c r="G39" i="1"/>
  <c r="H39" i="1" s="1"/>
  <c r="G37" i="1"/>
  <c r="G35" i="1"/>
  <c r="G33" i="1"/>
  <c r="G31" i="1"/>
  <c r="G29" i="1"/>
  <c r="G27" i="1"/>
  <c r="G9" i="1"/>
  <c r="H9" i="1" s="1"/>
  <c r="G11" i="1"/>
  <c r="H11" i="1" s="1"/>
  <c r="G57" i="1"/>
  <c r="G25" i="1"/>
  <c r="G23" i="1"/>
  <c r="G21" i="1"/>
  <c r="H21" i="1" s="1"/>
  <c r="G19" i="1"/>
  <c r="H19" i="1" s="1"/>
  <c r="G17" i="1"/>
  <c r="H17" i="1" s="1"/>
  <c r="G15" i="1"/>
  <c r="H15" i="1" s="1"/>
  <c r="G13" i="1"/>
  <c r="H13" i="1" s="1"/>
</calcChain>
</file>

<file path=xl/sharedStrings.xml><?xml version="1.0" encoding="utf-8"?>
<sst xmlns="http://schemas.openxmlformats.org/spreadsheetml/2006/main" count="100" uniqueCount="69">
  <si>
    <t>Painotettu ka.</t>
  </si>
  <si>
    <t>Pisteytyksen perustelut &gt;</t>
  </si>
  <si>
    <t>Toimenpide 1</t>
  </si>
  <si>
    <t>Toimenpide 2</t>
  </si>
  <si>
    <t>Toimenpide 3</t>
  </si>
  <si>
    <t>Toimenpide 4</t>
  </si>
  <si>
    <t>Toimenpide 5</t>
  </si>
  <si>
    <t>Toimenpide 6</t>
  </si>
  <si>
    <t>Toimenpide 7</t>
  </si>
  <si>
    <t>Toimenpide 8</t>
  </si>
  <si>
    <t>Toimenpide 9</t>
  </si>
  <si>
    <t>Toimenpide 10</t>
  </si>
  <si>
    <t>Suositeltu painoarvo</t>
  </si>
  <si>
    <t>Kuvaus</t>
  </si>
  <si>
    <r>
      <t xml:space="preserve">Tulvahaittojen väheneminen </t>
    </r>
    <r>
      <rPr>
        <sz val="9"/>
        <color theme="1"/>
        <rFont val="Arial"/>
        <family val="2"/>
      </rPr>
      <t>(Monitavoitearviointi)</t>
    </r>
  </si>
  <si>
    <r>
      <t xml:space="preserve">Toteutettavuus ja aikataulu </t>
    </r>
    <r>
      <rPr>
        <sz val="9"/>
        <color theme="1"/>
        <rFont val="Arial"/>
        <family val="2"/>
      </rPr>
      <t>(Monitavoitearviointi)</t>
    </r>
  </si>
  <si>
    <t>Toteutettavuus ja aikataulu kuvastavat toimenpiteen toteuttamisen aikataulua ja mahdollisuuksia: onko toimenpide toteutettavissa kokonaan tällä suunnittelukierroksella. Esimerkiksi teknisesti, oikeudellisesti ja taloudellisesti helposti toteutettavan ja yleisesti hyväksyttävän toimenpiteen pistearvo on korkeampi. Samoin, toimenpide jonka lykkääminen voi aiheuttaa suurempia vahinkoja tai kustannuksia.</t>
  </si>
  <si>
    <t>Joustavuus</t>
  </si>
  <si>
    <r>
      <t xml:space="preserve">Muut vaikutukset </t>
    </r>
    <r>
      <rPr>
        <sz val="9"/>
        <color theme="1"/>
        <rFont val="Arial"/>
        <family val="2"/>
      </rPr>
      <t>(Monitavoitearviointi)</t>
    </r>
  </si>
  <si>
    <t>Muut hyödyt kuvastavat toimenpiteestä saatavia muita kuin tulvariskien hallinnan hyötyjä, esimerkiksi vesienhoidon tai ilmastonmuutokseen hillinnän hyötyjä sekä hyötyjä luonnolle, taloudelle ja alueen asukkaille. Korkea pistearvo ilmaisee, että toimenpide tuottaa merkittäviä muita hyötyjä.</t>
  </si>
  <si>
    <r>
      <t xml:space="preserve">Kustannukset </t>
    </r>
    <r>
      <rPr>
        <sz val="9"/>
        <color theme="1"/>
        <rFont val="Arial"/>
        <family val="2"/>
      </rPr>
      <t>(Kustannushyötytarkastelu)</t>
    </r>
  </si>
  <si>
    <t>Kustannukset kuvaavat toimenpiteen hyödyn ja toteutumismahdollisuuksien lisäksi toimenpiteen suuruusluokkaa. Mitä pienemmät kustannukset, sen suurempi pistearvo.</t>
  </si>
  <si>
    <r>
      <t>Arvioinnissa on ideana muodostaa toimenpiteille numeerinen arvosana pisteyttämällä toimenpide viiden eri kriteerin mukaan, joilla kullakin on oma painoarvonsa. Toimenpide arvioidaan kunkin kriteerin näkökulmasta pistearvoin 0...10, missä suurin arvo (10) indikoi korkeimmalle priorisoituamissä suurin arvo (10) indikoi suurinta vaikutusta ja 0 ei vaikutusta. Toimenpiteelle muodostuu kriteerien painoarvoista laskettava painotettu keskiarvo.</t>
    </r>
    <r>
      <rPr>
        <sz val="11"/>
        <color theme="1"/>
        <rFont val="Calibri"/>
        <family val="2"/>
        <scheme val="minor"/>
      </rPr>
      <t xml:space="preserve"> Jokaisen toimenpiteen pisteytyksen perustelut on hyvä kirjata ylös toimenpiteen pisteytyksen alapuolelle. </t>
    </r>
  </si>
  <si>
    <t>Prioriteettiluokka</t>
  </si>
  <si>
    <t>Kriteerit</t>
  </si>
  <si>
    <t>Muut huomiot</t>
  </si>
  <si>
    <t>Tärkeimmät ehdotukset, jotka vaikuttavat eniten asetettujen tavoitteiden saavuttamiseen ja joiden toteuttamiselle ei ole tunnistettu merkittäviä esteitä. Myös mahdolliset ihmisten terveyden ja turvallisuuden kannalta kiireelliset ei-rutiininomaiset toimenpiteet.</t>
  </si>
  <si>
    <t>Tähän luokkaan kannattaa priorisoida suunnitelmasta korkeintaan muutama toimenpide. Muuten toteutumisen todennäköisyyden tai rahoituksen löytymisen ei pitäisi vaikuttaa priorisointiin juurikaan.</t>
  </si>
  <si>
    <t>Toimenpiteet, jotka vastaavat asetettuihin tavoitteisiin tai tuottavat tarpeellista uutta tietoa, joiden hyödyt suhteessa kustannuksiin ovat selvät ja ovat toteutettavissa lyhyellä aikavälillä</t>
  </si>
  <si>
    <t>Nykyisin tehtävät tai varmasti käynnistyvät voidaan priorisoida ensisijaisiksi. Jos toimenpide-ehdotus toteutuessaan vaikuttaa suurelta osin asetettuihin tavoitteisiin, voidaan se priorisoida jopa tärkeimmiksi.</t>
  </si>
  <si>
    <t>Toissijainen</t>
  </si>
  <si>
    <t>Toimenpiteet, joiden merkitys asetettujen tavoitteiden saavuttamiseksi on vähäinen tai joiden hyötykustannussuhde tai toteuttamismahdollisuus voi olla parempi tulevilla kierroksilla.</t>
  </si>
  <si>
    <t>Toimenpiteet, jotka eivät ole kiireellisiä, mutta parantavat tulvariskien hallintaa. Toimenpide voidaan kuitenkin toteuttaa jo tällä suunnittelukierroksella, varsinkin jos korkeammalle priorisoituja toimenpiteitä ei saada edistettyä.</t>
  </si>
  <si>
    <t>Täydentävä</t>
  </si>
  <si>
    <t>Toimenpiteet, joilla ei ole juurikaan suoraa merkitystä asetettujen tavoitteiden saavuttamiseksi tai jotka täydentävät jotain muuta toimenpidettä</t>
  </si>
  <si>
    <t>Täydentävät toimenpiteet tukevat usein joitain muita korkeammalle priorisoituja toimenpiteitä tai toimenpidekokonaisuuksia. Joissain tapauksissa erilaisten lainsäädännöllisten, hallinnollisten, taloudellisten ja tiedollisten ohjauskeinojen kehittäminen voisi kuulua täydentäviin toimenpiteisiin.</t>
  </si>
  <si>
    <t>Muu</t>
  </si>
  <si>
    <t>Toimenpiteet, joiden toteuttaminen voi olla ajankohtaista seuraavilla kierroksilla tai joiden toteutusedellytykset tai kustannukset suhteessa hyötyihin vaativat tarkempaa selvittelyä.</t>
  </si>
  <si>
    <t>Toimenpiteet joille on tarvetta mutta ei vielä riittävästi tietoa toteuttamista varten. Esimerkiksi tarkemmat ei-kiireelliset selvitykset voisivat kuulua muihin toimenpiteisiin.</t>
  </si>
  <si>
    <t>Kuvastaa toimenpiteen toteuttamisen tarpeellisuutta tulvariskien hallinnan tavoitteiden kannalta. Mitä tehokkaammin toimenpide vähentää tulvariskiä, sitä korkeampi pistearvo.</t>
  </si>
  <si>
    <t>Joustavuus kuvastaa toimenpiteen mukautumiskykyä tuleviin muutoksiin ja niihin liittyviin epävarmuuksiin sekä erilaisiin tulvatilanteisiin. Mitä joustavampi toimenpide on ilmaston ja muiden olosuhteiden muuttuessa, sitä korkeampi pistearvo.</t>
  </si>
  <si>
    <r>
      <t xml:space="preserve">Joustavuus </t>
    </r>
    <r>
      <rPr>
        <sz val="11"/>
        <color theme="1"/>
        <rFont val="Arial"/>
        <family val="2"/>
      </rPr>
      <t>(Toimenpiteiden sopeutuvuustarkastelut (ClimVeturi))</t>
    </r>
  </si>
  <si>
    <t>Toteutettavuus ja aikataulu</t>
  </si>
  <si>
    <t>Tulvahaittojen väheneminen</t>
  </si>
  <si>
    <t>Muut vaikutukset</t>
  </si>
  <si>
    <t>Kustannukset</t>
  </si>
  <si>
    <t>Toimenpide</t>
  </si>
  <si>
    <t>Alin raja-arvo</t>
  </si>
  <si>
    <r>
      <t xml:space="preserve">Kriteeri
</t>
    </r>
    <r>
      <rPr>
        <sz val="10"/>
        <color rgb="FFFFFFFF"/>
        <rFont val="Arial"/>
        <family val="2"/>
      </rPr>
      <t>(ja mahdollinen tietolähde)</t>
    </r>
  </si>
  <si>
    <t>Arviointityökalu</t>
  </si>
  <si>
    <t>Tulvariskien hallinnan toimenpide-ehdotusten priorisoinnin arviointityökalun ohjeet ja selitteet</t>
  </si>
  <si>
    <t>- Arviointi pistearvoin 0…10 (0 = ei vaikutusta, 10 = suurin vaikutus). Muiden vaikutusten osalta otetaan huomioon myös negatiiviset vaikutukset (arviointiasteikko -10…10).
- Solujen B8:F8 suositeltuja painoarvoja voi halutessaan muuttaa, mutta niiden summa ei saa olla yli 100%.
- Soluihin B5:F5 voi halutessaan määrittää sanallisten prioriteettiluokkien raja-arvot, jotta ne voidaan määrittää automaattisesti sarakkeeseen H automaattisesti.
- Loppuun voi lisätä rivejä tarpeen mukaan ja kopioida kaavat &amp; muotoilut yllä olevilta riveiltä.</t>
  </si>
  <si>
    <t>Toimenpide 11</t>
  </si>
  <si>
    <t>Toimenpide 12</t>
  </si>
  <si>
    <t>Toimenpide 13</t>
  </si>
  <si>
    <t>Toimenpide 14</t>
  </si>
  <si>
    <t>Toimenpide 15</t>
  </si>
  <si>
    <t>Toimenpide 16</t>
  </si>
  <si>
    <t>Toimenpide 17</t>
  </si>
  <si>
    <t>Toimenpide 18</t>
  </si>
  <si>
    <t>Toimenpide 19</t>
  </si>
  <si>
    <t>Toimenpide 20</t>
  </si>
  <si>
    <t>Toimenpide 21</t>
  </si>
  <si>
    <t>Toimenpide 22</t>
  </si>
  <si>
    <t>Toimenpide 23</t>
  </si>
  <si>
    <t>Toimenpide 24</t>
  </si>
  <si>
    <t>Toimenpide 25</t>
  </si>
  <si>
    <t>Erittäin tärkeä (ensisijainen)</t>
  </si>
  <si>
    <t>Tärkeä (ensisijainen)</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</si>
</sst>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3"/>
      <color theme="3"/>
      <name val="Calibri"/>
      <family val="2"/>
      <scheme val="minor"/>
    </font>
    <font>
      <sz val="11"/>
      <name val="Calibri"/>
      <family val="2"/>
      <scheme val="minor"/>
    </font>
    <font>
      <sz val="11"/>
      <color theme="1"/>
      <name val="Arial"/>
      <family val="2"/>
    </font>
    <font>
      <b/>
      <sz val="11"/>
      <color theme="1"/>
      <name val="Arial"/>
      <family val="2"/>
    </font>
    <font>
      <b/>
      <sz val="11"/>
      <color rgb="FFFFFFFF"/>
      <name val="Arial"/>
      <family val="2"/>
    </font>
    <font>
      <sz val="9"/>
      <color theme="1"/>
      <name val="Arial"/>
      <family val="2"/>
    </font>
    <font>
      <b/>
      <sz val="11"/>
      <color rgb="FF002060"/>
      <name val="Calibri"/>
      <family val="2"/>
      <scheme val="minor"/>
    </font>
    <font>
      <sz val="13"/>
      <color theme="3"/>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theme="0" tint="-0.499984740745262"/>
      <name val="Calibri"/>
      <family val="2"/>
      <scheme val="minor"/>
    </font>
    <font>
      <b/>
      <i/>
      <sz val="11"/>
      <color rgb="FFFFFFFF"/>
      <name val="Arial"/>
      <family val="2"/>
    </font>
    <font>
      <i/>
      <sz val="11"/>
      <color theme="1"/>
      <name val="Arial"/>
      <family val="2"/>
    </font>
    <font>
      <sz val="10"/>
      <color rgb="FFFFFFFF"/>
      <name val="Arial"/>
      <family val="2"/>
    </font>
    <font>
      <sz val="13"/>
      <name val="Calibri"/>
      <family val="2"/>
      <scheme val="minor"/>
    </font>
  </fonts>
  <fills count="5">
    <fill>
      <patternFill patternType="none"/>
    </fill>
    <fill>
      <patternFill patternType="gray125"/>
    </fill>
    <fill>
      <patternFill patternType="solid">
        <fgColor rgb="FF4F81BD"/>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bottom style="thick">
        <color theme="4" tint="0.499984740745262"/>
      </bottom>
      <diagonal/>
    </border>
    <border>
      <left style="medium">
        <color rgb="FF4F81BD"/>
      </left>
      <right/>
      <top style="medium">
        <color rgb="FF4F81BD"/>
      </top>
      <bottom/>
      <diagonal/>
    </border>
    <border>
      <left style="medium">
        <color rgb="FF4F81BD"/>
      </left>
      <right/>
      <top/>
      <bottom/>
      <diagonal/>
    </border>
    <border>
      <left/>
      <right/>
      <top style="medium">
        <color rgb="FF4F81BD"/>
      </top>
      <bottom/>
      <diagonal/>
    </border>
    <border>
      <left/>
      <right style="medium">
        <color rgb="FF4F81BD"/>
      </right>
      <top style="medium">
        <color rgb="FF4F81BD"/>
      </top>
      <bottom/>
      <diagonal/>
    </border>
    <border>
      <left/>
      <right style="medium">
        <color rgb="FF4F81BD"/>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rgb="FF0070C0"/>
      </left>
      <right style="thin">
        <color rgb="FF0070C0"/>
      </right>
      <top style="thin">
        <color rgb="FF0070C0"/>
      </top>
      <bottom style="thin">
        <color rgb="FF0070C0"/>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rgb="FF4F81BD"/>
      </left>
      <right/>
      <top style="medium">
        <color indexed="64"/>
      </top>
      <bottom/>
      <diagonal/>
    </border>
    <border>
      <left/>
      <right/>
      <top style="medium">
        <color indexed="64"/>
      </top>
      <bottom/>
      <diagonal/>
    </border>
    <border>
      <left/>
      <right style="medium">
        <color rgb="FF4F81BD"/>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1" fillId="0" borderId="6" applyNumberFormat="0" applyFill="0" applyAlignment="0" applyProtection="0"/>
  </cellStyleXfs>
  <cellXfs count="70">
    <xf numFmtId="0" fontId="0" fillId="0" borderId="0" xfId="0"/>
    <xf numFmtId="0" fontId="5" fillId="2" borderId="7" xfId="0" applyFont="1" applyFill="1" applyBorder="1" applyAlignment="1">
      <alignment vertical="center" wrapText="1"/>
    </xf>
    <xf numFmtId="0" fontId="4" fillId="0" borderId="7" xfId="0" applyFont="1" applyBorder="1" applyAlignment="1">
      <alignment vertical="center" wrapText="1"/>
    </xf>
    <xf numFmtId="9" fontId="3" fillId="0" borderId="0" xfId="0" applyNumberFormat="1" applyFont="1" applyAlignment="1">
      <alignment vertical="center" wrapText="1"/>
    </xf>
    <xf numFmtId="9" fontId="3" fillId="0" borderId="9" xfId="0" applyNumberFormat="1"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4" fillId="0" borderId="8" xfId="0" applyFont="1" applyBorder="1" applyAlignment="1">
      <alignment vertical="center" wrapText="1"/>
    </xf>
    <xf numFmtId="0" fontId="3" fillId="0" borderId="11" xfId="0" applyFont="1" applyBorder="1" applyAlignment="1">
      <alignment vertical="center" wrapText="1"/>
    </xf>
    <xf numFmtId="0" fontId="4" fillId="0" borderId="12" xfId="0" applyFont="1" applyBorder="1" applyAlignment="1">
      <alignment vertical="center" wrapText="1"/>
    </xf>
    <xf numFmtId="9" fontId="3" fillId="0" borderId="13" xfId="0" applyNumberFormat="1"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vertical="center" wrapText="1"/>
    </xf>
    <xf numFmtId="0" fontId="2" fillId="0" borderId="16" xfId="0" applyFont="1" applyBorder="1" applyAlignment="1">
      <alignment horizontal="center" vertical="center"/>
    </xf>
    <xf numFmtId="0" fontId="2" fillId="0" borderId="16" xfId="0" applyFont="1" applyFill="1" applyBorder="1" applyAlignment="1">
      <alignment horizontal="center" vertical="center"/>
    </xf>
    <xf numFmtId="0" fontId="12" fillId="0" borderId="21" xfId="0" applyFont="1" applyBorder="1" applyAlignment="1">
      <alignment horizontal="center" vertical="center"/>
    </xf>
    <xf numFmtId="0" fontId="9" fillId="0" borderId="28" xfId="0" applyFont="1" applyBorder="1" applyAlignment="1">
      <alignment horizontal="center" vertical="center"/>
    </xf>
    <xf numFmtId="0" fontId="9" fillId="0" borderId="24" xfId="0" applyFont="1" applyBorder="1" applyAlignment="1">
      <alignment horizontal="center" vertical="center"/>
    </xf>
    <xf numFmtId="0" fontId="10" fillId="0" borderId="29" xfId="0" applyFont="1" applyBorder="1" applyAlignment="1">
      <alignment horizontal="center" vertical="center"/>
    </xf>
    <xf numFmtId="0" fontId="10" fillId="0" borderId="25" xfId="0" applyFont="1" applyBorder="1" applyAlignment="1">
      <alignment horizontal="center" vertical="center"/>
    </xf>
    <xf numFmtId="0" fontId="10" fillId="0" borderId="30" xfId="0" applyFont="1" applyBorder="1" applyAlignment="1">
      <alignment horizontal="center" vertical="center"/>
    </xf>
    <xf numFmtId="0" fontId="10" fillId="0" borderId="4" xfId="0" applyFont="1" applyBorder="1" applyAlignment="1">
      <alignment horizontal="center" vertical="center"/>
    </xf>
    <xf numFmtId="0" fontId="7" fillId="0" borderId="35" xfId="0" applyFont="1" applyBorder="1" applyAlignment="1">
      <alignment vertical="top"/>
    </xf>
    <xf numFmtId="0" fontId="12" fillId="0" borderId="36" xfId="0" applyFont="1" applyBorder="1" applyAlignment="1">
      <alignment vertical="top"/>
    </xf>
    <xf numFmtId="0" fontId="12" fillId="0" borderId="37" xfId="0" applyFont="1" applyBorder="1" applyAlignment="1">
      <alignment vertical="top"/>
    </xf>
    <xf numFmtId="0" fontId="12" fillId="0" borderId="5" xfId="0" applyFont="1" applyBorder="1" applyAlignment="1">
      <alignment horizontal="center" vertical="center"/>
    </xf>
    <xf numFmtId="9" fontId="13" fillId="2" borderId="11" xfId="0" applyNumberFormat="1" applyFont="1" applyFill="1" applyBorder="1" applyAlignment="1">
      <alignment horizontal="center" vertical="center" wrapText="1"/>
    </xf>
    <xf numFmtId="9" fontId="13" fillId="2" borderId="0" xfId="0" applyNumberFormat="1" applyFont="1" applyFill="1" applyBorder="1" applyAlignment="1">
      <alignment horizontal="center" vertical="center" wrapText="1"/>
    </xf>
    <xf numFmtId="0" fontId="14" fillId="0" borderId="26" xfId="0" applyFont="1" applyBorder="1" applyAlignment="1">
      <alignment vertical="center" wrapText="1"/>
    </xf>
    <xf numFmtId="0" fontId="9" fillId="0" borderId="28" xfId="0" applyFont="1" applyBorder="1" applyAlignment="1">
      <alignment horizontal="center" vertical="top" wrapText="1"/>
    </xf>
    <xf numFmtId="0" fontId="3" fillId="3" borderId="0" xfId="0" applyFont="1" applyFill="1"/>
    <xf numFmtId="0" fontId="0" fillId="3" borderId="0" xfId="0" applyFill="1"/>
    <xf numFmtId="0" fontId="0" fillId="3" borderId="0" xfId="0" applyFill="1" applyBorder="1" applyAlignment="1"/>
    <xf numFmtId="0" fontId="8" fillId="3" borderId="0" xfId="1" applyFont="1" applyFill="1" applyBorder="1" applyAlignment="1">
      <alignment wrapText="1"/>
    </xf>
    <xf numFmtId="0" fontId="0" fillId="3" borderId="0" xfId="0" applyFill="1" applyBorder="1" applyAlignment="1">
      <alignment wrapText="1"/>
    </xf>
    <xf numFmtId="0" fontId="0" fillId="3" borderId="0" xfId="0" applyFill="1" applyBorder="1"/>
    <xf numFmtId="0" fontId="11" fillId="3" borderId="0" xfId="0" applyFont="1" applyFill="1" applyBorder="1"/>
    <xf numFmtId="0" fontId="11" fillId="3" borderId="0" xfId="0" applyFont="1" applyFill="1"/>
    <xf numFmtId="0" fontId="1" fillId="3" borderId="0" xfId="1" applyFill="1" applyBorder="1"/>
    <xf numFmtId="0" fontId="0" fillId="3" borderId="0" xfId="0" applyFill="1" applyAlignment="1">
      <alignment wrapText="1"/>
    </xf>
    <xf numFmtId="0" fontId="1" fillId="4" borderId="0" xfId="1" applyFill="1" applyBorder="1"/>
    <xf numFmtId="0" fontId="0" fillId="4" borderId="0" xfId="0" applyFill="1"/>
    <xf numFmtId="0" fontId="0" fillId="4" borderId="0" xfId="0" applyFill="1" applyAlignment="1">
      <alignment wrapText="1"/>
    </xf>
    <xf numFmtId="0" fontId="5" fillId="2" borderId="7"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11" fillId="4" borderId="0" xfId="0" applyFont="1" applyFill="1"/>
    <xf numFmtId="0" fontId="5" fillId="2" borderId="31" xfId="0" applyFont="1" applyFill="1" applyBorder="1" applyAlignment="1">
      <alignment horizontal="center" vertical="top" wrapText="1"/>
    </xf>
    <xf numFmtId="0" fontId="5" fillId="2" borderId="32" xfId="0" applyFont="1" applyFill="1" applyBorder="1" applyAlignment="1">
      <alignment horizontal="center" vertical="top" wrapText="1"/>
    </xf>
    <xf numFmtId="0" fontId="5" fillId="2" borderId="33" xfId="0" applyFont="1" applyFill="1" applyBorder="1" applyAlignment="1">
      <alignment horizontal="center" vertical="top"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0"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1" xfId="0" applyBorder="1" applyAlignment="1">
      <alignment wrapText="1"/>
    </xf>
    <xf numFmtId="0" fontId="1" fillId="3" borderId="0" xfId="1" applyFill="1" applyBorder="1"/>
    <xf numFmtId="0" fontId="5" fillId="2" borderId="38" xfId="0" applyFont="1" applyFill="1" applyBorder="1" applyAlignment="1">
      <alignment horizontal="center" vertical="top" wrapText="1"/>
    </xf>
    <xf numFmtId="0" fontId="0" fillId="0" borderId="29" xfId="0" applyBorder="1" applyAlignment="1">
      <alignment horizontal="center" vertical="top"/>
    </xf>
    <xf numFmtId="0" fontId="5" fillId="2" borderId="27" xfId="0" applyFont="1" applyFill="1" applyBorder="1" applyAlignment="1">
      <alignment vertical="center" wrapText="1"/>
    </xf>
    <xf numFmtId="0" fontId="5" fillId="2" borderId="34" xfId="0" applyFont="1" applyFill="1" applyBorder="1" applyAlignment="1">
      <alignment vertical="center" wrapText="1"/>
    </xf>
    <xf numFmtId="0" fontId="5" fillId="2" borderId="3" xfId="0" applyFont="1" applyFill="1" applyBorder="1" applyAlignment="1">
      <alignment horizontal="center" vertical="top" wrapText="1"/>
    </xf>
    <xf numFmtId="0" fontId="0" fillId="0" borderId="25" xfId="0" applyBorder="1" applyAlignment="1">
      <alignment horizontal="center" vertical="top"/>
    </xf>
    <xf numFmtId="0" fontId="16" fillId="0" borderId="22" xfId="1" quotePrefix="1" applyFont="1" applyBorder="1" applyAlignment="1">
      <alignment wrapText="1"/>
    </xf>
    <xf numFmtId="0" fontId="2" fillId="0" borderId="23" xfId="0" applyFont="1" applyBorder="1" applyAlignment="1">
      <alignment wrapText="1"/>
    </xf>
    <xf numFmtId="0" fontId="2" fillId="0" borderId="23" xfId="0" applyFont="1" applyBorder="1" applyAlignment="1"/>
    <xf numFmtId="0" fontId="2" fillId="0" borderId="2" xfId="0" applyFont="1" applyBorder="1" applyAlignment="1"/>
  </cellXfs>
  <cellStyles count="2">
    <cellStyle name="Normaali" xfId="0" builtinId="0"/>
    <cellStyle name="Otsikko 2" xfId="1" builtin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G1" sqref="G1"/>
    </sheetView>
  </sheetViews>
  <sheetFormatPr defaultRowHeight="15" x14ac:dyDescent="0.25"/>
  <cols>
    <col min="1" max="1" width="18.42578125" style="41" customWidth="1"/>
    <col min="2" max="2" width="14.42578125" style="41" customWidth="1"/>
    <col min="3" max="3" width="63.5703125" style="41" customWidth="1"/>
    <col min="4" max="4" width="9.140625" style="41"/>
    <col min="5" max="5" width="15.140625" style="41" customWidth="1"/>
    <col min="6" max="6" width="59.7109375" style="41" customWidth="1"/>
    <col min="7" max="7" width="63.42578125" style="41" customWidth="1"/>
    <col min="8" max="16384" width="9.140625" style="41"/>
  </cols>
  <sheetData>
    <row r="1" spans="1:13" ht="39" customHeight="1" x14ac:dyDescent="0.3">
      <c r="A1" s="38" t="s">
        <v>50</v>
      </c>
      <c r="B1" s="38"/>
      <c r="C1" s="38"/>
      <c r="D1" s="38"/>
      <c r="E1" s="38"/>
      <c r="F1" s="38"/>
      <c r="G1" s="38"/>
      <c r="H1" s="38"/>
      <c r="I1" s="40"/>
      <c r="J1" s="40"/>
      <c r="K1" s="40"/>
      <c r="L1" s="40"/>
      <c r="M1" s="40"/>
    </row>
    <row r="2" spans="1:13" ht="15" customHeight="1" x14ac:dyDescent="0.25">
      <c r="A2" s="50" t="s">
        <v>22</v>
      </c>
      <c r="B2" s="51"/>
      <c r="C2" s="51"/>
      <c r="D2" s="51"/>
      <c r="E2" s="51"/>
      <c r="F2" s="52"/>
      <c r="G2" s="39"/>
      <c r="H2" s="39"/>
      <c r="I2" s="42"/>
      <c r="J2" s="42"/>
      <c r="K2" s="42"/>
      <c r="L2" s="42"/>
      <c r="M2" s="42"/>
    </row>
    <row r="3" spans="1:13" ht="14.25" customHeight="1" x14ac:dyDescent="0.25">
      <c r="A3" s="53"/>
      <c r="B3" s="54"/>
      <c r="C3" s="54"/>
      <c r="D3" s="54"/>
      <c r="E3" s="54"/>
      <c r="F3" s="55"/>
      <c r="G3" s="39"/>
      <c r="H3" s="39"/>
      <c r="I3" s="42"/>
      <c r="J3" s="42"/>
      <c r="K3" s="42"/>
      <c r="L3" s="42"/>
      <c r="M3" s="42"/>
    </row>
    <row r="4" spans="1:13" x14ac:dyDescent="0.25">
      <c r="A4" s="53"/>
      <c r="B4" s="54"/>
      <c r="C4" s="54"/>
      <c r="D4" s="54"/>
      <c r="E4" s="54"/>
      <c r="F4" s="55"/>
      <c r="G4" s="39"/>
      <c r="H4" s="39"/>
      <c r="I4" s="42"/>
      <c r="J4" s="42"/>
      <c r="K4" s="42"/>
      <c r="L4" s="42"/>
      <c r="M4" s="42"/>
    </row>
    <row r="5" spans="1:13" x14ac:dyDescent="0.25">
      <c r="A5" s="56"/>
      <c r="B5" s="57"/>
      <c r="C5" s="57"/>
      <c r="D5" s="57"/>
      <c r="E5" s="57"/>
      <c r="F5" s="58"/>
      <c r="G5" s="39"/>
      <c r="H5" s="39"/>
      <c r="I5" s="42"/>
      <c r="J5" s="42"/>
      <c r="K5" s="42"/>
      <c r="L5" s="42"/>
      <c r="M5" s="42"/>
    </row>
    <row r="6" spans="1:13" ht="15.75" customHeight="1" thickBot="1" x14ac:dyDescent="0.3">
      <c r="A6" s="39"/>
      <c r="B6" s="39"/>
      <c r="C6" s="39"/>
      <c r="D6" s="39"/>
      <c r="E6" s="39"/>
      <c r="F6" s="39"/>
      <c r="G6" s="39"/>
      <c r="H6" s="39"/>
      <c r="I6" s="42"/>
      <c r="J6" s="42"/>
      <c r="K6" s="42"/>
      <c r="L6" s="42"/>
      <c r="M6" s="42"/>
    </row>
    <row r="7" spans="1:13" ht="45" customHeight="1" thickBot="1" x14ac:dyDescent="0.3">
      <c r="A7" s="43" t="s">
        <v>48</v>
      </c>
      <c r="B7" s="44" t="s">
        <v>12</v>
      </c>
      <c r="C7" s="45" t="s">
        <v>13</v>
      </c>
      <c r="D7" s="39"/>
      <c r="E7" s="43" t="s">
        <v>23</v>
      </c>
      <c r="F7" s="44" t="s">
        <v>24</v>
      </c>
      <c r="G7" s="45" t="s">
        <v>25</v>
      </c>
      <c r="H7" s="31"/>
      <c r="K7" s="42"/>
      <c r="L7" s="42"/>
      <c r="M7" s="42"/>
    </row>
    <row r="8" spans="1:13" ht="72" thickBot="1" x14ac:dyDescent="0.3">
      <c r="A8" s="2" t="s">
        <v>14</v>
      </c>
      <c r="B8" s="4">
        <v>0.4</v>
      </c>
      <c r="C8" s="6" t="s">
        <v>39</v>
      </c>
      <c r="D8" s="39"/>
      <c r="E8" s="9" t="s">
        <v>67</v>
      </c>
      <c r="F8" s="12" t="s">
        <v>26</v>
      </c>
      <c r="G8" s="11" t="s">
        <v>27</v>
      </c>
      <c r="H8" s="31"/>
      <c r="K8" s="42"/>
      <c r="L8" s="42"/>
      <c r="M8" s="42"/>
    </row>
    <row r="9" spans="1:13" ht="100.5" thickBot="1" x14ac:dyDescent="0.3">
      <c r="A9" s="9" t="s">
        <v>15</v>
      </c>
      <c r="B9" s="10">
        <v>0.15</v>
      </c>
      <c r="C9" s="11" t="s">
        <v>16</v>
      </c>
      <c r="D9" s="31"/>
      <c r="E9" s="7" t="s">
        <v>68</v>
      </c>
      <c r="F9" s="5" t="s">
        <v>28</v>
      </c>
      <c r="G9" s="8" t="s">
        <v>29</v>
      </c>
      <c r="H9" s="31"/>
    </row>
    <row r="10" spans="1:13" ht="72.75" thickBot="1" x14ac:dyDescent="0.3">
      <c r="A10" s="9" t="s">
        <v>41</v>
      </c>
      <c r="B10" s="10">
        <v>0.15</v>
      </c>
      <c r="C10" s="11" t="s">
        <v>40</v>
      </c>
      <c r="D10" s="31"/>
      <c r="E10" s="9" t="s">
        <v>30</v>
      </c>
      <c r="F10" s="12" t="s">
        <v>31</v>
      </c>
      <c r="G10" s="11" t="s">
        <v>32</v>
      </c>
      <c r="H10" s="31"/>
    </row>
    <row r="11" spans="1:13" ht="86.25" thickBot="1" x14ac:dyDescent="0.3">
      <c r="A11" s="7" t="s">
        <v>18</v>
      </c>
      <c r="B11" s="3">
        <v>0.15</v>
      </c>
      <c r="C11" s="8" t="s">
        <v>19</v>
      </c>
      <c r="D11" s="31"/>
      <c r="E11" s="9" t="s">
        <v>33</v>
      </c>
      <c r="F11" s="12" t="s">
        <v>34</v>
      </c>
      <c r="G11" s="11" t="s">
        <v>35</v>
      </c>
      <c r="H11" s="31"/>
    </row>
    <row r="12" spans="1:13" ht="57.75" thickBot="1" x14ac:dyDescent="0.3">
      <c r="A12" s="9" t="s">
        <v>20</v>
      </c>
      <c r="B12" s="10">
        <v>0.15</v>
      </c>
      <c r="C12" s="11" t="s">
        <v>21</v>
      </c>
      <c r="D12" s="31"/>
      <c r="E12" s="9" t="s">
        <v>36</v>
      </c>
      <c r="F12" s="12" t="s">
        <v>37</v>
      </c>
      <c r="G12" s="11" t="s">
        <v>38</v>
      </c>
      <c r="H12" s="31"/>
    </row>
    <row r="13" spans="1:13" x14ac:dyDescent="0.25">
      <c r="A13" s="31"/>
      <c r="B13" s="31"/>
      <c r="C13" s="31"/>
      <c r="D13" s="31"/>
      <c r="E13" s="31"/>
      <c r="F13" s="31"/>
      <c r="G13" s="31"/>
      <c r="H13" s="31"/>
    </row>
    <row r="14" spans="1:13" x14ac:dyDescent="0.25">
      <c r="A14" s="31"/>
      <c r="B14" s="31"/>
      <c r="C14" s="31"/>
      <c r="D14" s="31"/>
      <c r="E14" s="31"/>
      <c r="F14" s="31"/>
      <c r="G14" s="31"/>
      <c r="H14" s="31"/>
    </row>
  </sheetData>
  <mergeCells count="1">
    <mergeCell ref="A2: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abSelected="1" workbookViewId="0">
      <selection activeCell="J6" sqref="J6"/>
    </sheetView>
  </sheetViews>
  <sheetFormatPr defaultRowHeight="15.75" x14ac:dyDescent="0.25"/>
  <cols>
    <col min="1" max="1" width="33.5703125" style="41" customWidth="1"/>
    <col min="2" max="2" width="23.5703125" style="41" customWidth="1"/>
    <col min="3" max="3" width="23.140625" style="41" customWidth="1"/>
    <col min="4" max="4" width="21.140625" style="41" customWidth="1"/>
    <col min="5" max="5" width="22.7109375" style="41" customWidth="1"/>
    <col min="6" max="6" width="23.140625" style="41" customWidth="1"/>
    <col min="7" max="7" width="13.85546875" style="46" customWidth="1"/>
    <col min="8" max="8" width="28.85546875" style="41" customWidth="1"/>
    <col min="9" max="9" width="9.28515625" style="41" customWidth="1"/>
    <col min="10" max="16384" width="9.140625" style="41"/>
  </cols>
  <sheetData>
    <row r="1" spans="1:9" ht="51.75" customHeight="1" x14ac:dyDescent="0.3">
      <c r="A1" s="59" t="s">
        <v>49</v>
      </c>
      <c r="B1" s="59"/>
      <c r="C1" s="59"/>
      <c r="D1" s="59"/>
      <c r="E1" s="59"/>
      <c r="F1" s="59"/>
      <c r="G1" s="59"/>
      <c r="H1" s="31"/>
      <c r="I1" s="31"/>
    </row>
    <row r="2" spans="1:9" ht="69.75" customHeight="1" x14ac:dyDescent="0.3">
      <c r="A2" s="66" t="s">
        <v>51</v>
      </c>
      <c r="B2" s="67"/>
      <c r="C2" s="67"/>
      <c r="D2" s="67"/>
      <c r="E2" s="68"/>
      <c r="F2" s="68"/>
      <c r="G2" s="68"/>
      <c r="H2" s="69"/>
      <c r="I2" s="31"/>
    </row>
    <row r="3" spans="1:9" ht="22.5" customHeight="1" thickBot="1" x14ac:dyDescent="0.35">
      <c r="A3" s="33"/>
      <c r="B3" s="34"/>
      <c r="C3" s="34"/>
      <c r="D3" s="34"/>
      <c r="E3" s="32"/>
      <c r="F3" s="32"/>
      <c r="G3" s="32"/>
      <c r="H3" s="31"/>
      <c r="I3" s="31"/>
    </row>
    <row r="4" spans="1:9" ht="33" customHeight="1" thickBot="1" x14ac:dyDescent="0.3">
      <c r="A4" s="1" t="s">
        <v>23</v>
      </c>
      <c r="B4" s="43" t="s">
        <v>67</v>
      </c>
      <c r="C4" s="43" t="s">
        <v>68</v>
      </c>
      <c r="D4" s="43" t="s">
        <v>30</v>
      </c>
      <c r="E4" s="43" t="s">
        <v>33</v>
      </c>
      <c r="F4" s="43" t="s">
        <v>36</v>
      </c>
      <c r="G4" s="32"/>
      <c r="H4" s="31"/>
      <c r="I4" s="31"/>
    </row>
    <row r="5" spans="1:9" ht="21.75" customHeight="1" x14ac:dyDescent="0.25">
      <c r="A5" s="1" t="s">
        <v>47</v>
      </c>
      <c r="B5" s="28">
        <v>7</v>
      </c>
      <c r="C5" s="28">
        <v>5</v>
      </c>
      <c r="D5" s="28">
        <v>4</v>
      </c>
      <c r="E5" s="28">
        <v>3</v>
      </c>
      <c r="F5" s="28">
        <v>0</v>
      </c>
      <c r="G5" s="32"/>
      <c r="H5" s="31"/>
      <c r="I5" s="31"/>
    </row>
    <row r="6" spans="1:9" ht="35.25" customHeight="1" thickBot="1" x14ac:dyDescent="0.3">
      <c r="A6" s="30"/>
      <c r="B6" s="31"/>
      <c r="C6" s="31"/>
      <c r="D6" s="31"/>
      <c r="E6" s="31"/>
      <c r="F6" s="31"/>
      <c r="G6" s="31"/>
      <c r="H6" s="31"/>
      <c r="I6" s="31"/>
    </row>
    <row r="7" spans="1:9" ht="35.25" customHeight="1" x14ac:dyDescent="0.25">
      <c r="A7" s="62" t="s">
        <v>46</v>
      </c>
      <c r="B7" s="47" t="s">
        <v>43</v>
      </c>
      <c r="C7" s="48" t="s">
        <v>42</v>
      </c>
      <c r="D7" s="49" t="s">
        <v>17</v>
      </c>
      <c r="E7" s="47" t="s">
        <v>44</v>
      </c>
      <c r="F7" s="48" t="s">
        <v>45</v>
      </c>
      <c r="G7" s="60" t="s">
        <v>0</v>
      </c>
      <c r="H7" s="64" t="s">
        <v>23</v>
      </c>
      <c r="I7" s="31"/>
    </row>
    <row r="8" spans="1:9" ht="23.25" customHeight="1" x14ac:dyDescent="0.25">
      <c r="A8" s="63"/>
      <c r="B8" s="26">
        <v>0.4</v>
      </c>
      <c r="C8" s="27">
        <v>0.15</v>
      </c>
      <c r="D8" s="26">
        <v>0.15</v>
      </c>
      <c r="E8" s="26">
        <v>0.15</v>
      </c>
      <c r="F8" s="27">
        <v>0.15</v>
      </c>
      <c r="G8" s="61"/>
      <c r="H8" s="65"/>
      <c r="I8" s="31"/>
    </row>
    <row r="9" spans="1:9" ht="19.5" customHeight="1" x14ac:dyDescent="0.25">
      <c r="A9" s="22" t="s">
        <v>2</v>
      </c>
      <c r="B9" s="13">
        <v>0</v>
      </c>
      <c r="C9" s="13">
        <v>0</v>
      </c>
      <c r="D9" s="13">
        <v>0</v>
      </c>
      <c r="E9" s="14">
        <v>0</v>
      </c>
      <c r="F9" s="13">
        <v>0</v>
      </c>
      <c r="G9" s="29">
        <f>IF(SUM(B8:F8)&gt;100%,"painoarvojen summa yli 100%",((B9*$B$8)+(C9*$C$8)+(D9*$D$8)+(E9*$E$8)+(F9*$F$8)))</f>
        <v>0</v>
      </c>
      <c r="H9" s="17" t="str">
        <f>IF(G9="painoarvojen summa yli 100%","",IF(G9&gt;$B$5,$B$4,IF(G9&gt;$C$5,$C$4,IF(G9&gt;$D$5,$D$4,IF(G9&gt;$E$5,$E$4,IF(G9&gt;$F$5,$F$4,""))))))</f>
        <v/>
      </c>
      <c r="I9" s="31"/>
    </row>
    <row r="10" spans="1:9" ht="50.25" customHeight="1" x14ac:dyDescent="0.25">
      <c r="A10" s="23" t="s">
        <v>1</v>
      </c>
      <c r="B10" s="15"/>
      <c r="C10" s="15"/>
      <c r="D10" s="15"/>
      <c r="E10" s="15"/>
      <c r="F10" s="15"/>
      <c r="G10" s="18"/>
      <c r="H10" s="19"/>
      <c r="I10" s="31"/>
    </row>
    <row r="11" spans="1:9" x14ac:dyDescent="0.25">
      <c r="A11" s="22" t="s">
        <v>3</v>
      </c>
      <c r="B11" s="13">
        <v>0</v>
      </c>
      <c r="C11" s="13">
        <v>0</v>
      </c>
      <c r="D11" s="13">
        <v>0</v>
      </c>
      <c r="E11" s="14">
        <v>0</v>
      </c>
      <c r="F11" s="13">
        <v>0</v>
      </c>
      <c r="G11" s="16">
        <f>((B11*$B$8)+(C11*$C$8)+(D11*$D$8)+(E11*$E$8)+(F11*$F$8))</f>
        <v>0</v>
      </c>
      <c r="H11" s="17" t="str">
        <f>IF(G11="painoarvojen summa yli 100%","",IF(G11&gt;$B$5,$B$4,IF(G11&gt;$C$5,$C$4,IF(G11&gt;$D$5,$D$4,IF(G11&gt;$E$5,$E$4,IF(G11&gt;$F$5,$F$4,""))))))</f>
        <v/>
      </c>
      <c r="I11" s="31"/>
    </row>
    <row r="12" spans="1:9" ht="39.75" customHeight="1" x14ac:dyDescent="0.25">
      <c r="A12" s="23" t="s">
        <v>1</v>
      </c>
      <c r="B12" s="15"/>
      <c r="C12" s="15"/>
      <c r="D12" s="15"/>
      <c r="E12" s="15"/>
      <c r="F12" s="15"/>
      <c r="G12" s="18"/>
      <c r="H12" s="19"/>
      <c r="I12" s="31"/>
    </row>
    <row r="13" spans="1:9" x14ac:dyDescent="0.25">
      <c r="A13" s="22" t="s">
        <v>4</v>
      </c>
      <c r="B13" s="13">
        <v>0</v>
      </c>
      <c r="C13" s="13">
        <v>0</v>
      </c>
      <c r="D13" s="13">
        <v>0</v>
      </c>
      <c r="E13" s="14">
        <v>0</v>
      </c>
      <c r="F13" s="13">
        <v>0</v>
      </c>
      <c r="G13" s="16">
        <f>((B13*$B$8)+(C13*$C$8)+(D13*$D$8)+(E13*$E$8)+(F13*$F$8))</f>
        <v>0</v>
      </c>
      <c r="H13" s="17" t="str">
        <f>IF(G13="painoarvojen summa yli 100%","",IF(G13&gt;$B$5,$B$4,IF(G13&gt;$C$5,$C$4,IF(G13&gt;$D$5,$D$4,IF(G13&gt;$E$5,$E$4,IF(G13&gt;$F$5,$F$4,""))))))</f>
        <v/>
      </c>
      <c r="I13" s="31"/>
    </row>
    <row r="14" spans="1:9" ht="42.75" customHeight="1" x14ac:dyDescent="0.25">
      <c r="A14" s="23" t="s">
        <v>1</v>
      </c>
      <c r="B14" s="15"/>
      <c r="C14" s="15"/>
      <c r="D14" s="15"/>
      <c r="E14" s="15"/>
      <c r="F14" s="15"/>
      <c r="G14" s="18"/>
      <c r="H14" s="19"/>
      <c r="I14" s="31"/>
    </row>
    <row r="15" spans="1:9" x14ac:dyDescent="0.25">
      <c r="A15" s="22" t="s">
        <v>5</v>
      </c>
      <c r="B15" s="13">
        <v>0</v>
      </c>
      <c r="C15" s="13">
        <v>0</v>
      </c>
      <c r="D15" s="13">
        <v>0</v>
      </c>
      <c r="E15" s="14">
        <v>0</v>
      </c>
      <c r="F15" s="13">
        <v>0</v>
      </c>
      <c r="G15" s="16">
        <f>((B15*$B$8)+(C15*$C$8)+(D15*$D$8)+(E15*$E$8)+(F15*$F$8))</f>
        <v>0</v>
      </c>
      <c r="H15" s="17" t="str">
        <f>IF(G15="painoarvojen summa yli 100%","",IF(G15&gt;$B$5,$B$4,IF(G15&gt;$C$5,$C$4,IF(G15&gt;$D$5,$D$4,IF(G15&gt;$E$5,$E$4,IF(G15&gt;$F$5,$F$4,""))))))</f>
        <v/>
      </c>
      <c r="I15" s="31"/>
    </row>
    <row r="16" spans="1:9" ht="37.5" customHeight="1" x14ac:dyDescent="0.25">
      <c r="A16" s="23" t="s">
        <v>1</v>
      </c>
      <c r="B16" s="15"/>
      <c r="C16" s="15"/>
      <c r="D16" s="15"/>
      <c r="E16" s="15"/>
      <c r="F16" s="15"/>
      <c r="G16" s="18"/>
      <c r="H16" s="19"/>
      <c r="I16" s="31"/>
    </row>
    <row r="17" spans="1:9" x14ac:dyDescent="0.25">
      <c r="A17" s="22" t="s">
        <v>6</v>
      </c>
      <c r="B17" s="13">
        <v>0</v>
      </c>
      <c r="C17" s="13">
        <v>0</v>
      </c>
      <c r="D17" s="13">
        <v>0</v>
      </c>
      <c r="E17" s="14">
        <v>0</v>
      </c>
      <c r="F17" s="13">
        <v>0</v>
      </c>
      <c r="G17" s="16">
        <f>((B17*$B$8)+(C17*$C$8)+(D17*$D$8)+(E17*$E$8)+(F17*$F$8))</f>
        <v>0</v>
      </c>
      <c r="H17" s="17" t="str">
        <f>IF(G17="painoarvojen summa yli 100%","",IF(G17&gt;$B$5,$B$4,IF(G17&gt;$C$5,$C$4,IF(G17&gt;$D$5,$D$4,IF(G17&gt;$E$5,$E$4,IF(G17&gt;$F$5,$F$4,""))))))</f>
        <v/>
      </c>
      <c r="I17" s="31"/>
    </row>
    <row r="18" spans="1:9" ht="38.25" customHeight="1" x14ac:dyDescent="0.25">
      <c r="A18" s="23" t="s">
        <v>1</v>
      </c>
      <c r="B18" s="15"/>
      <c r="C18" s="15"/>
      <c r="D18" s="15"/>
      <c r="E18" s="15"/>
      <c r="F18" s="15"/>
      <c r="G18" s="18"/>
      <c r="H18" s="19"/>
      <c r="I18" s="31"/>
    </row>
    <row r="19" spans="1:9" x14ac:dyDescent="0.25">
      <c r="A19" s="22" t="s">
        <v>7</v>
      </c>
      <c r="B19" s="13">
        <v>0</v>
      </c>
      <c r="C19" s="13">
        <v>0</v>
      </c>
      <c r="D19" s="13">
        <v>0</v>
      </c>
      <c r="E19" s="14">
        <v>0</v>
      </c>
      <c r="F19" s="13">
        <v>0</v>
      </c>
      <c r="G19" s="16">
        <f>((B19*$B$8)+(C19*$C$8)+(D19*$D$8)+(E19*$E$8)+(F19*$F$8))</f>
        <v>0</v>
      </c>
      <c r="H19" s="17" t="str">
        <f>IF(G19="painoarvojen summa yli 100%","",IF(G19&gt;$B$5,$B$4,IF(G19&gt;$C$5,$C$4,IF(G19&gt;$D$5,$D$4,IF(G19&gt;$E$5,$E$4,IF(G19&gt;$F$5,$F$4,""))))))</f>
        <v/>
      </c>
      <c r="I19" s="31"/>
    </row>
    <row r="20" spans="1:9" ht="45" customHeight="1" x14ac:dyDescent="0.25">
      <c r="A20" s="23" t="s">
        <v>1</v>
      </c>
      <c r="B20" s="15"/>
      <c r="C20" s="15"/>
      <c r="D20" s="15"/>
      <c r="E20" s="15"/>
      <c r="F20" s="15"/>
      <c r="G20" s="18"/>
      <c r="H20" s="19"/>
      <c r="I20" s="31"/>
    </row>
    <row r="21" spans="1:9" x14ac:dyDescent="0.25">
      <c r="A21" s="22" t="s">
        <v>8</v>
      </c>
      <c r="B21" s="13">
        <v>0</v>
      </c>
      <c r="C21" s="13">
        <v>0</v>
      </c>
      <c r="D21" s="13">
        <v>0</v>
      </c>
      <c r="E21" s="14">
        <v>0</v>
      </c>
      <c r="F21" s="13">
        <v>0</v>
      </c>
      <c r="G21" s="16">
        <f>((B21*$B$8)+(C21*$C$8)+(D21*$D$8)+(E21*$E$8)+(F21*$F$8))</f>
        <v>0</v>
      </c>
      <c r="H21" s="17" t="str">
        <f>IF(G21="painoarvojen summa yli 100%","",IF(G21&gt;$B$5,$B$4,IF(G21&gt;$C$5,$C$4,IF(G21&gt;$D$5,$D$4,IF(G21&gt;$E$5,$E$4,IF(G21&gt;$F$5,$F$4,""))))))</f>
        <v/>
      </c>
      <c r="I21" s="31"/>
    </row>
    <row r="22" spans="1:9" ht="36.75" customHeight="1" x14ac:dyDescent="0.25">
      <c r="A22" s="23" t="s">
        <v>1</v>
      </c>
      <c r="B22" s="15"/>
      <c r="C22" s="15"/>
      <c r="D22" s="15"/>
      <c r="E22" s="15"/>
      <c r="F22" s="15"/>
      <c r="G22" s="18"/>
      <c r="H22" s="19"/>
      <c r="I22" s="31"/>
    </row>
    <row r="23" spans="1:9" x14ac:dyDescent="0.25">
      <c r="A23" s="22" t="s">
        <v>9</v>
      </c>
      <c r="B23" s="13">
        <v>0</v>
      </c>
      <c r="C23" s="13">
        <v>0</v>
      </c>
      <c r="D23" s="13">
        <v>0</v>
      </c>
      <c r="E23" s="14">
        <v>0</v>
      </c>
      <c r="F23" s="13">
        <v>0</v>
      </c>
      <c r="G23" s="16">
        <f>((B23*$B$8)+(C23*$C$8)+(D23*$D$8)+(E23*$E$8)+(F23*$F$8))</f>
        <v>0</v>
      </c>
      <c r="H23" s="17" t="str">
        <f>IF(G23="painoarvojen summa yli 100%","",IF(G23&gt;$B$5,$B$4,IF(G23&gt;$C$5,$C$4,IF(G23&gt;$D$5,$D$4,IF(G23&gt;$E$5,$E$4,IF(G23&gt;$F$5,$F$4,""))))))</f>
        <v/>
      </c>
      <c r="I23" s="31"/>
    </row>
    <row r="24" spans="1:9" ht="42" customHeight="1" x14ac:dyDescent="0.25">
      <c r="A24" s="23" t="s">
        <v>1</v>
      </c>
      <c r="B24" s="15"/>
      <c r="C24" s="15"/>
      <c r="D24" s="15"/>
      <c r="E24" s="15"/>
      <c r="F24" s="15"/>
      <c r="G24" s="18"/>
      <c r="H24" s="19"/>
      <c r="I24" s="31"/>
    </row>
    <row r="25" spans="1:9" x14ac:dyDescent="0.25">
      <c r="A25" s="22" t="s">
        <v>10</v>
      </c>
      <c r="B25" s="13">
        <v>0</v>
      </c>
      <c r="C25" s="13">
        <v>0</v>
      </c>
      <c r="D25" s="13">
        <v>0</v>
      </c>
      <c r="E25" s="14">
        <v>0</v>
      </c>
      <c r="F25" s="13">
        <v>0</v>
      </c>
      <c r="G25" s="16">
        <f>((B25*$B$8)+(C25*$C$8)+(D25*$D$8)+(E25*$E$8)+(F25*$F$8))</f>
        <v>0</v>
      </c>
      <c r="H25" s="17" t="str">
        <f>IF(G25="painoarvojen summa yli 100%","",IF(G25&gt;$B$5,$B$4,IF(G25&gt;$C$5,$C$4,IF(G25&gt;$D$5,$D$4,IF(G25&gt;$E$5,$E$4,IF(G25&gt;$F$5,$F$4,""))))))</f>
        <v/>
      </c>
      <c r="I25" s="31"/>
    </row>
    <row r="26" spans="1:9" ht="42" customHeight="1" x14ac:dyDescent="0.25">
      <c r="A26" s="23" t="s">
        <v>1</v>
      </c>
      <c r="B26" s="15"/>
      <c r="C26" s="15"/>
      <c r="D26" s="15"/>
      <c r="E26" s="15"/>
      <c r="F26" s="15"/>
      <c r="G26" s="18"/>
      <c r="H26" s="19"/>
      <c r="I26" s="31"/>
    </row>
    <row r="27" spans="1:9" ht="18" customHeight="1" x14ac:dyDescent="0.25">
      <c r="A27" s="22" t="s">
        <v>11</v>
      </c>
      <c r="B27" s="13">
        <v>0</v>
      </c>
      <c r="C27" s="13">
        <v>0</v>
      </c>
      <c r="D27" s="13">
        <v>0</v>
      </c>
      <c r="E27" s="14">
        <v>0</v>
      </c>
      <c r="F27" s="13">
        <v>0</v>
      </c>
      <c r="G27" s="16">
        <f>((B27*$B$8)+(C27*$C$8)+(D27*$D$8)+(E27*$E$8)+(F27*$F$8))</f>
        <v>0</v>
      </c>
      <c r="H27" s="17" t="str">
        <f>IF(G27="painoarvojen summa yli 100%","",IF(G27&gt;$B$5,$B$4,IF(G27&gt;$C$5,$C$4,IF(G27&gt;$D$5,$D$4,IF(G27&gt;$E$5,$E$4,IF(G27&gt;$F$5,$F$4,""))))))</f>
        <v/>
      </c>
      <c r="I27" s="31"/>
    </row>
    <row r="28" spans="1:9" ht="42" customHeight="1" x14ac:dyDescent="0.25">
      <c r="A28" s="23" t="s">
        <v>1</v>
      </c>
      <c r="B28" s="15"/>
      <c r="C28" s="15"/>
      <c r="D28" s="15"/>
      <c r="E28" s="15"/>
      <c r="F28" s="15"/>
      <c r="G28" s="18"/>
      <c r="H28" s="19"/>
      <c r="I28" s="31"/>
    </row>
    <row r="29" spans="1:9" ht="13.5" customHeight="1" x14ac:dyDescent="0.25">
      <c r="A29" s="22" t="s">
        <v>52</v>
      </c>
      <c r="B29" s="13">
        <v>0</v>
      </c>
      <c r="C29" s="13">
        <v>0</v>
      </c>
      <c r="D29" s="13">
        <v>0</v>
      </c>
      <c r="E29" s="14">
        <v>0</v>
      </c>
      <c r="F29" s="13">
        <v>0</v>
      </c>
      <c r="G29" s="16">
        <f>((B29*$B$8)+(C29*$C$8)+(D29*$D$8)+(E29*$E$8)+(F29*$F$8))</f>
        <v>0</v>
      </c>
      <c r="H29" s="17" t="str">
        <f>IF(G29="painoarvojen summa yli 100%","",IF(G29&gt;$B$5,$B$4,IF(G29&gt;$C$5,$C$4,IF(G29&gt;$D$5,$D$4,IF(G29&gt;$E$5,$E$4,IF(G29&gt;$F$5,$F$4,""))))))</f>
        <v/>
      </c>
      <c r="I29" s="31"/>
    </row>
    <row r="30" spans="1:9" ht="42" customHeight="1" x14ac:dyDescent="0.25">
      <c r="A30" s="23" t="s">
        <v>1</v>
      </c>
      <c r="B30" s="15"/>
      <c r="C30" s="15"/>
      <c r="D30" s="15"/>
      <c r="E30" s="15"/>
      <c r="F30" s="15"/>
      <c r="G30" s="18"/>
      <c r="H30" s="19"/>
      <c r="I30" s="31"/>
    </row>
    <row r="31" spans="1:9" ht="13.5" customHeight="1" x14ac:dyDescent="0.25">
      <c r="A31" s="22" t="s">
        <v>53</v>
      </c>
      <c r="B31" s="13">
        <v>0</v>
      </c>
      <c r="C31" s="13">
        <v>0</v>
      </c>
      <c r="D31" s="13">
        <v>0</v>
      </c>
      <c r="E31" s="14">
        <v>0</v>
      </c>
      <c r="F31" s="13">
        <v>0</v>
      </c>
      <c r="G31" s="16">
        <f>((B31*$B$8)+(C31*$C$8)+(D31*$D$8)+(E31*$E$8)+(F31*$F$8))</f>
        <v>0</v>
      </c>
      <c r="H31" s="17" t="str">
        <f>IF(G31="painoarvojen summa yli 100%","",IF(G31&gt;$B$5,$B$4,IF(G31&gt;$C$5,$C$4,IF(G31&gt;$D$5,$D$4,IF(G31&gt;$E$5,$E$4,IF(G31&gt;$F$5,$F$4,""))))))</f>
        <v/>
      </c>
      <c r="I31" s="31"/>
    </row>
    <row r="32" spans="1:9" ht="42" customHeight="1" x14ac:dyDescent="0.25">
      <c r="A32" s="23" t="s">
        <v>1</v>
      </c>
      <c r="B32" s="15"/>
      <c r="C32" s="15"/>
      <c r="D32" s="15"/>
      <c r="E32" s="15"/>
      <c r="F32" s="15"/>
      <c r="G32" s="18"/>
      <c r="H32" s="19"/>
      <c r="I32" s="31"/>
    </row>
    <row r="33" spans="1:9" ht="13.5" customHeight="1" x14ac:dyDescent="0.25">
      <c r="A33" s="22" t="s">
        <v>54</v>
      </c>
      <c r="B33" s="13">
        <v>0</v>
      </c>
      <c r="C33" s="13">
        <v>0</v>
      </c>
      <c r="D33" s="13">
        <v>0</v>
      </c>
      <c r="E33" s="14">
        <v>0</v>
      </c>
      <c r="F33" s="13">
        <v>0</v>
      </c>
      <c r="G33" s="16">
        <f>((B33*$B$8)+(C33*$C$8)+(D33*$D$8)+(E33*$E$8)+(F33*$F$8))</f>
        <v>0</v>
      </c>
      <c r="H33" s="17" t="str">
        <f>IF(G33="painoarvojen summa yli 100%","",IF(G33&gt;$B$5,$B$4,IF(G33&gt;$C$5,$C$4,IF(G33&gt;$D$5,$D$4,IF(G33&gt;$E$5,$E$4,IF(G33&gt;$F$5,$F$4,""))))))</f>
        <v/>
      </c>
      <c r="I33" s="31"/>
    </row>
    <row r="34" spans="1:9" ht="42" customHeight="1" x14ac:dyDescent="0.25">
      <c r="A34" s="23" t="s">
        <v>1</v>
      </c>
      <c r="B34" s="15"/>
      <c r="C34" s="15"/>
      <c r="D34" s="15"/>
      <c r="E34" s="15"/>
      <c r="F34" s="15"/>
      <c r="G34" s="18"/>
      <c r="H34" s="19"/>
      <c r="I34" s="31"/>
    </row>
    <row r="35" spans="1:9" ht="13.5" customHeight="1" x14ac:dyDescent="0.25">
      <c r="A35" s="22" t="s">
        <v>55</v>
      </c>
      <c r="B35" s="13">
        <v>0</v>
      </c>
      <c r="C35" s="13">
        <v>0</v>
      </c>
      <c r="D35" s="13">
        <v>0</v>
      </c>
      <c r="E35" s="14">
        <v>0</v>
      </c>
      <c r="F35" s="13">
        <v>0</v>
      </c>
      <c r="G35" s="16">
        <f>((B35*$B$8)+(C35*$C$8)+(D35*$D$8)+(E35*$E$8)+(F35*$F$8))</f>
        <v>0</v>
      </c>
      <c r="H35" s="17" t="str">
        <f>IF(G35="painoarvojen summa yli 100%","",IF(G35&gt;$B$5,$B$4,IF(G35&gt;$C$5,$C$4,IF(G35&gt;$D$5,$D$4,IF(G35&gt;$E$5,$E$4,IF(G35&gt;$F$5,$F$4,""))))))</f>
        <v/>
      </c>
      <c r="I35" s="31"/>
    </row>
    <row r="36" spans="1:9" ht="42" customHeight="1" x14ac:dyDescent="0.25">
      <c r="A36" s="23" t="s">
        <v>1</v>
      </c>
      <c r="B36" s="15"/>
      <c r="C36" s="15"/>
      <c r="D36" s="15"/>
      <c r="E36" s="15"/>
      <c r="F36" s="15"/>
      <c r="G36" s="18"/>
      <c r="H36" s="19"/>
      <c r="I36" s="31"/>
    </row>
    <row r="37" spans="1:9" ht="13.5" customHeight="1" x14ac:dyDescent="0.25">
      <c r="A37" s="22" t="s">
        <v>56</v>
      </c>
      <c r="B37" s="13">
        <v>0</v>
      </c>
      <c r="C37" s="13">
        <v>0</v>
      </c>
      <c r="D37" s="13">
        <v>0</v>
      </c>
      <c r="E37" s="14">
        <v>0</v>
      </c>
      <c r="F37" s="13">
        <v>0</v>
      </c>
      <c r="G37" s="16">
        <f>((B37*$B$8)+(C37*$C$8)+(D37*$D$8)+(E37*$E$8)+(F37*$F$8))</f>
        <v>0</v>
      </c>
      <c r="H37" s="17" t="str">
        <f>IF(G37="painoarvojen summa yli 100%","",IF(G37&gt;$B$5,$B$4,IF(G37&gt;$C$5,$C$4,IF(G37&gt;$D$5,$D$4,IF(G37&gt;$E$5,$E$4,IF(G37&gt;$F$5,$F$4,""))))))</f>
        <v/>
      </c>
      <c r="I37" s="31"/>
    </row>
    <row r="38" spans="1:9" ht="42" customHeight="1" x14ac:dyDescent="0.25">
      <c r="A38" s="23" t="s">
        <v>1</v>
      </c>
      <c r="B38" s="15"/>
      <c r="C38" s="15"/>
      <c r="D38" s="15"/>
      <c r="E38" s="15"/>
      <c r="F38" s="15"/>
      <c r="G38" s="18"/>
      <c r="H38" s="19"/>
      <c r="I38" s="31"/>
    </row>
    <row r="39" spans="1:9" ht="13.5" customHeight="1" x14ac:dyDescent="0.25">
      <c r="A39" s="22" t="s">
        <v>57</v>
      </c>
      <c r="B39" s="13">
        <v>0</v>
      </c>
      <c r="C39" s="13">
        <v>0</v>
      </c>
      <c r="D39" s="13">
        <v>0</v>
      </c>
      <c r="E39" s="14">
        <v>0</v>
      </c>
      <c r="F39" s="13">
        <v>0</v>
      </c>
      <c r="G39" s="16">
        <f>((B39*$B$8)+(C39*$C$8)+(D39*$D$8)+(E39*$E$8)+(F39*$F$8))</f>
        <v>0</v>
      </c>
      <c r="H39" s="17" t="str">
        <f>IF(G39="painoarvojen summa yli 100%","",IF(G39&gt;$B$5,$B$4,IF(G39&gt;$C$5,$C$4,IF(G39&gt;$D$5,$D$4,IF(G39&gt;$E$5,$E$4,IF(G39&gt;$F$5,$F$4,""))))))</f>
        <v/>
      </c>
      <c r="I39" s="31"/>
    </row>
    <row r="40" spans="1:9" ht="42" customHeight="1" x14ac:dyDescent="0.25">
      <c r="A40" s="23" t="s">
        <v>1</v>
      </c>
      <c r="B40" s="15"/>
      <c r="C40" s="15"/>
      <c r="D40" s="15"/>
      <c r="E40" s="15"/>
      <c r="F40" s="15"/>
      <c r="G40" s="18"/>
      <c r="H40" s="19"/>
      <c r="I40" s="31"/>
    </row>
    <row r="41" spans="1:9" ht="13.5" customHeight="1" x14ac:dyDescent="0.25">
      <c r="A41" s="22" t="s">
        <v>58</v>
      </c>
      <c r="B41" s="13">
        <v>0</v>
      </c>
      <c r="C41" s="13">
        <v>0</v>
      </c>
      <c r="D41" s="13">
        <v>0</v>
      </c>
      <c r="E41" s="14">
        <v>0</v>
      </c>
      <c r="F41" s="13">
        <v>0</v>
      </c>
      <c r="G41" s="16">
        <f>((B41*$B$8)+(C41*$C$8)+(D41*$D$8)+(E41*$E$8)+(F41*$F$8))</f>
        <v>0</v>
      </c>
      <c r="H41" s="17" t="str">
        <f>IF(G41="painoarvojen summa yli 100%","",IF(G41&gt;$B$5,$B$4,IF(G41&gt;$C$5,$C$4,IF(G41&gt;$D$5,$D$4,IF(G41&gt;$E$5,$E$4,IF(G41&gt;$F$5,$F$4,""))))))</f>
        <v/>
      </c>
      <c r="I41" s="31"/>
    </row>
    <row r="42" spans="1:9" ht="42" customHeight="1" x14ac:dyDescent="0.25">
      <c r="A42" s="23" t="s">
        <v>1</v>
      </c>
      <c r="B42" s="15"/>
      <c r="C42" s="15"/>
      <c r="D42" s="15"/>
      <c r="E42" s="15"/>
      <c r="F42" s="15"/>
      <c r="G42" s="18"/>
      <c r="H42" s="19"/>
      <c r="I42" s="31"/>
    </row>
    <row r="43" spans="1:9" ht="13.5" customHeight="1" x14ac:dyDescent="0.25">
      <c r="A43" s="22" t="s">
        <v>59</v>
      </c>
      <c r="B43" s="13">
        <v>0</v>
      </c>
      <c r="C43" s="13">
        <v>0</v>
      </c>
      <c r="D43" s="13">
        <v>0</v>
      </c>
      <c r="E43" s="14">
        <v>0</v>
      </c>
      <c r="F43" s="13">
        <v>0</v>
      </c>
      <c r="G43" s="16">
        <f>((B43*$B$8)+(C43*$C$8)+(D43*$D$8)+(E43*$E$8)+(F43*$F$8))</f>
        <v>0</v>
      </c>
      <c r="H43" s="17" t="str">
        <f>IF(G43="painoarvojen summa yli 100%","",IF(G43&gt;$B$5,$B$4,IF(G43&gt;$C$5,$C$4,IF(G43&gt;$D$5,$D$4,IF(G43&gt;$E$5,$E$4,IF(G43&gt;$F$5,$F$4,""))))))</f>
        <v/>
      </c>
      <c r="I43" s="31"/>
    </row>
    <row r="44" spans="1:9" ht="42" customHeight="1" x14ac:dyDescent="0.25">
      <c r="A44" s="23" t="s">
        <v>1</v>
      </c>
      <c r="B44" s="15"/>
      <c r="C44" s="15"/>
      <c r="D44" s="15"/>
      <c r="E44" s="15"/>
      <c r="F44" s="15"/>
      <c r="G44" s="18"/>
      <c r="H44" s="19"/>
      <c r="I44" s="31"/>
    </row>
    <row r="45" spans="1:9" ht="13.5" customHeight="1" x14ac:dyDescent="0.25">
      <c r="A45" s="22" t="s">
        <v>60</v>
      </c>
      <c r="B45" s="13">
        <v>0</v>
      </c>
      <c r="C45" s="13">
        <v>0</v>
      </c>
      <c r="D45" s="13">
        <v>0</v>
      </c>
      <c r="E45" s="14">
        <v>0</v>
      </c>
      <c r="F45" s="13">
        <v>0</v>
      </c>
      <c r="G45" s="16">
        <f>((B45*$B$8)+(C45*$C$8)+(D45*$D$8)+(E45*$E$8)+(F45*$F$8))</f>
        <v>0</v>
      </c>
      <c r="H45" s="17" t="str">
        <f>IF(G45="painoarvojen summa yli 100%","",IF(G45&gt;$B$5,$B$4,IF(G45&gt;$C$5,$C$4,IF(G45&gt;$D$5,$D$4,IF(G45&gt;$E$5,$E$4,IF(G45&gt;$F$5,$F$4,""))))))</f>
        <v/>
      </c>
      <c r="I45" s="31"/>
    </row>
    <row r="46" spans="1:9" ht="42" customHeight="1" x14ac:dyDescent="0.25">
      <c r="A46" s="23" t="s">
        <v>1</v>
      </c>
      <c r="B46" s="15"/>
      <c r="C46" s="15"/>
      <c r="D46" s="15"/>
      <c r="E46" s="15"/>
      <c r="F46" s="15"/>
      <c r="G46" s="18"/>
      <c r="H46" s="19"/>
      <c r="I46" s="31"/>
    </row>
    <row r="47" spans="1:9" ht="13.5" customHeight="1" x14ac:dyDescent="0.25">
      <c r="A47" s="22" t="s">
        <v>61</v>
      </c>
      <c r="B47" s="13">
        <v>0</v>
      </c>
      <c r="C47" s="13">
        <v>0</v>
      </c>
      <c r="D47" s="13">
        <v>0</v>
      </c>
      <c r="E47" s="14">
        <v>0</v>
      </c>
      <c r="F47" s="13">
        <v>0</v>
      </c>
      <c r="G47" s="16">
        <f>((B47*$B$8)+(C47*$C$8)+(D47*$D$8)+(E47*$E$8)+(F47*$F$8))</f>
        <v>0</v>
      </c>
      <c r="H47" s="17" t="str">
        <f>IF(G47="painoarvojen summa yli 100%","",IF(G47&gt;$B$5,$B$4,IF(G47&gt;$C$5,$C$4,IF(G47&gt;$D$5,$D$4,IF(G47&gt;$E$5,$E$4,IF(G47&gt;$F$5,$F$4,""))))))</f>
        <v/>
      </c>
      <c r="I47" s="31"/>
    </row>
    <row r="48" spans="1:9" ht="42" customHeight="1" x14ac:dyDescent="0.25">
      <c r="A48" s="23" t="s">
        <v>1</v>
      </c>
      <c r="B48" s="15"/>
      <c r="C48" s="15"/>
      <c r="D48" s="15"/>
      <c r="E48" s="15"/>
      <c r="F48" s="15"/>
      <c r="G48" s="18"/>
      <c r="H48" s="19"/>
      <c r="I48" s="31"/>
    </row>
    <row r="49" spans="1:9" ht="13.5" customHeight="1" x14ac:dyDescent="0.25">
      <c r="A49" s="22" t="s">
        <v>62</v>
      </c>
      <c r="B49" s="13">
        <v>0</v>
      </c>
      <c r="C49" s="13">
        <v>0</v>
      </c>
      <c r="D49" s="13">
        <v>0</v>
      </c>
      <c r="E49" s="14">
        <v>0</v>
      </c>
      <c r="F49" s="13">
        <v>0</v>
      </c>
      <c r="G49" s="16">
        <f>((B49*$B$8)+(C49*$C$8)+(D49*$D$8)+(E49*$E$8)+(F49*$F$8))</f>
        <v>0</v>
      </c>
      <c r="H49" s="17" t="str">
        <f>IF(G49="painoarvojen summa yli 100%","",IF(G49&gt;$B$5,$B$4,IF(G49&gt;$C$5,$C$4,IF(G49&gt;$D$5,$D$4,IF(G49&gt;$E$5,$E$4,IF(G49&gt;$F$5,$F$4,""))))))</f>
        <v/>
      </c>
      <c r="I49" s="31"/>
    </row>
    <row r="50" spans="1:9" ht="42" customHeight="1" x14ac:dyDescent="0.25">
      <c r="A50" s="23" t="s">
        <v>1</v>
      </c>
      <c r="B50" s="15"/>
      <c r="C50" s="15"/>
      <c r="D50" s="15"/>
      <c r="E50" s="15"/>
      <c r="F50" s="15"/>
      <c r="G50" s="18"/>
      <c r="H50" s="19"/>
      <c r="I50" s="31"/>
    </row>
    <row r="51" spans="1:9" ht="13.5" customHeight="1" x14ac:dyDescent="0.25">
      <c r="A51" s="22" t="s">
        <v>63</v>
      </c>
      <c r="B51" s="13">
        <v>0</v>
      </c>
      <c r="C51" s="13">
        <v>0</v>
      </c>
      <c r="D51" s="13">
        <v>0</v>
      </c>
      <c r="E51" s="14">
        <v>0</v>
      </c>
      <c r="F51" s="13">
        <v>0</v>
      </c>
      <c r="G51" s="16">
        <f>((B51*$B$8)+(C51*$C$8)+(D51*$D$8)+(E51*$E$8)+(F51*$F$8))</f>
        <v>0</v>
      </c>
      <c r="H51" s="17" t="str">
        <f>IF(G51="painoarvojen summa yli 100%","",IF(G51&gt;$B$5,$B$4,IF(G51&gt;$C$5,$C$4,IF(G51&gt;$D$5,$D$4,IF(G51&gt;$E$5,$E$4,IF(G51&gt;$F$5,$F$4,""))))))</f>
        <v/>
      </c>
      <c r="I51" s="31"/>
    </row>
    <row r="52" spans="1:9" ht="42" customHeight="1" x14ac:dyDescent="0.25">
      <c r="A52" s="23" t="s">
        <v>1</v>
      </c>
      <c r="B52" s="15"/>
      <c r="C52" s="15"/>
      <c r="D52" s="15"/>
      <c r="E52" s="15"/>
      <c r="F52" s="15"/>
      <c r="G52" s="18"/>
      <c r="H52" s="19"/>
      <c r="I52" s="31"/>
    </row>
    <row r="53" spans="1:9" ht="13.5" customHeight="1" x14ac:dyDescent="0.25">
      <c r="A53" s="22" t="s">
        <v>64</v>
      </c>
      <c r="B53" s="13">
        <v>0</v>
      </c>
      <c r="C53" s="13">
        <v>0</v>
      </c>
      <c r="D53" s="13">
        <v>0</v>
      </c>
      <c r="E53" s="14">
        <v>0</v>
      </c>
      <c r="F53" s="13">
        <v>0</v>
      </c>
      <c r="G53" s="16">
        <f>((B53*$B$8)+(C53*$C$8)+(D53*$D$8)+(E53*$E$8)+(F53*$F$8))</f>
        <v>0</v>
      </c>
      <c r="H53" s="17" t="str">
        <f>IF(G53="painoarvojen summa yli 100%","",IF(G53&gt;$B$5,$B$4,IF(G53&gt;$C$5,$C$4,IF(G53&gt;$D$5,$D$4,IF(G53&gt;$E$5,$E$4,IF(G53&gt;$F$5,$F$4,""))))))</f>
        <v/>
      </c>
      <c r="I53" s="31"/>
    </row>
    <row r="54" spans="1:9" ht="42" customHeight="1" x14ac:dyDescent="0.25">
      <c r="A54" s="23" t="s">
        <v>1</v>
      </c>
      <c r="B54" s="15"/>
      <c r="C54" s="15"/>
      <c r="D54" s="15"/>
      <c r="E54" s="15"/>
      <c r="F54" s="15"/>
      <c r="G54" s="18"/>
      <c r="H54" s="19"/>
      <c r="I54" s="31"/>
    </row>
    <row r="55" spans="1:9" ht="13.5" customHeight="1" x14ac:dyDescent="0.25">
      <c r="A55" s="22" t="s">
        <v>65</v>
      </c>
      <c r="B55" s="13">
        <v>0</v>
      </c>
      <c r="C55" s="13">
        <v>0</v>
      </c>
      <c r="D55" s="13">
        <v>0</v>
      </c>
      <c r="E55" s="14">
        <v>0</v>
      </c>
      <c r="F55" s="13">
        <v>0</v>
      </c>
      <c r="G55" s="16">
        <f>((B55*$B$8)+(C55*$C$8)+(D55*$D$8)+(E55*$E$8)+(F55*$F$8))</f>
        <v>0</v>
      </c>
      <c r="H55" s="17" t="str">
        <f>IF(G55="painoarvojen summa yli 100%","",IF(G55&gt;$B$5,$B$4,IF(G55&gt;$C$5,$C$4,IF(G55&gt;$D$5,$D$4,IF(G55&gt;$E$5,$E$4,IF(G55&gt;$F$5,$F$4,""))))))</f>
        <v/>
      </c>
      <c r="I55" s="31"/>
    </row>
    <row r="56" spans="1:9" ht="42" customHeight="1" x14ac:dyDescent="0.25">
      <c r="A56" s="23" t="s">
        <v>1</v>
      </c>
      <c r="B56" s="15"/>
      <c r="C56" s="15"/>
      <c r="D56" s="15"/>
      <c r="E56" s="15"/>
      <c r="F56" s="15"/>
      <c r="G56" s="18"/>
      <c r="H56" s="19"/>
      <c r="I56" s="31"/>
    </row>
    <row r="57" spans="1:9" x14ac:dyDescent="0.25">
      <c r="A57" s="22" t="s">
        <v>66</v>
      </c>
      <c r="B57" s="13">
        <v>0</v>
      </c>
      <c r="C57" s="13">
        <v>0</v>
      </c>
      <c r="D57" s="13">
        <v>0</v>
      </c>
      <c r="E57" s="14">
        <v>0</v>
      </c>
      <c r="F57" s="13">
        <v>0</v>
      </c>
      <c r="G57" s="16">
        <f>((B57*$B$8)+(C57*$C$8)+(D57*$D$8)+(E57*$E$8)+(F57*$F$8))</f>
        <v>0</v>
      </c>
      <c r="H57" s="17"/>
      <c r="I57" s="31"/>
    </row>
    <row r="58" spans="1:9" ht="40.5" customHeight="1" thickBot="1" x14ac:dyDescent="0.3">
      <c r="A58" s="24" t="s">
        <v>1</v>
      </c>
      <c r="B58" s="25"/>
      <c r="C58" s="25"/>
      <c r="D58" s="25"/>
      <c r="E58" s="25"/>
      <c r="F58" s="25"/>
      <c r="G58" s="20"/>
      <c r="H58" s="21"/>
      <c r="I58" s="31"/>
    </row>
    <row r="59" spans="1:9" x14ac:dyDescent="0.25">
      <c r="A59" s="35"/>
      <c r="B59" s="35"/>
      <c r="C59" s="35"/>
      <c r="D59" s="35"/>
      <c r="E59" s="35"/>
      <c r="F59" s="35"/>
      <c r="G59" s="36"/>
      <c r="H59" s="31"/>
      <c r="I59" s="31"/>
    </row>
    <row r="60" spans="1:9" x14ac:dyDescent="0.25">
      <c r="A60" s="35"/>
      <c r="B60" s="31"/>
      <c r="C60" s="31"/>
      <c r="D60" s="31"/>
      <c r="E60" s="31"/>
      <c r="F60" s="35"/>
      <c r="G60" s="37"/>
      <c r="H60" s="31"/>
      <c r="I60" s="31"/>
    </row>
  </sheetData>
  <mergeCells count="5">
    <mergeCell ref="A1:G1"/>
    <mergeCell ref="G7:G8"/>
    <mergeCell ref="A7:A8"/>
    <mergeCell ref="H7:H8"/>
    <mergeCell ref="A2: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Ohjeet ja selitteet</vt:lpstr>
      <vt:lpstr>Arviointikehikko</vt:lpstr>
    </vt:vector>
  </TitlesOfParts>
  <Company>Helsingin kaupunki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Antti.Parjanne@ymparisto.fi</dc:creator>
  <cp:lastModifiedBy>Parjanne Antti</cp:lastModifiedBy>
  <dcterms:created xsi:type="dcterms:W3CDTF">2014-05-20T07:06:45Z</dcterms:created>
  <dcterms:modified xsi:type="dcterms:W3CDTF">2019-06-03T06:57:26Z</dcterms:modified>
</cp:coreProperties>
</file>